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B185" i="1"/>
  <c r="A185" i="1"/>
  <c r="L184" i="1"/>
  <c r="L195" i="1" s="1"/>
  <c r="J184" i="1"/>
  <c r="J195" i="1" s="1"/>
  <c r="I184" i="1"/>
  <c r="H184" i="1"/>
  <c r="H195" i="1" s="1"/>
  <c r="G184" i="1"/>
  <c r="F195" i="1"/>
  <c r="B176" i="1"/>
  <c r="A176" i="1"/>
  <c r="J175" i="1"/>
  <c r="B166" i="1"/>
  <c r="A166" i="1"/>
  <c r="L165" i="1"/>
  <c r="L176" i="1" s="1"/>
  <c r="H165" i="1"/>
  <c r="B157" i="1"/>
  <c r="A157" i="1"/>
  <c r="B147" i="1"/>
  <c r="A147" i="1"/>
  <c r="L146" i="1"/>
  <c r="L157" i="1" s="1"/>
  <c r="J146" i="1"/>
  <c r="H146" i="1"/>
  <c r="G146" i="1"/>
  <c r="F157" i="1"/>
  <c r="B138" i="1"/>
  <c r="A138" i="1"/>
  <c r="B128" i="1"/>
  <c r="A128" i="1"/>
  <c r="L127" i="1"/>
  <c r="L138" i="1" s="1"/>
  <c r="J127" i="1"/>
  <c r="I127" i="1"/>
  <c r="H127" i="1"/>
  <c r="G127" i="1"/>
  <c r="F127" i="1"/>
  <c r="B119" i="1"/>
  <c r="A119" i="1"/>
  <c r="B109" i="1"/>
  <c r="A109" i="1"/>
  <c r="L108" i="1"/>
  <c r="L119" i="1" s="1"/>
  <c r="J108" i="1"/>
  <c r="I108" i="1"/>
  <c r="H108" i="1"/>
  <c r="F119" i="1"/>
  <c r="B100" i="1"/>
  <c r="A100" i="1"/>
  <c r="B90" i="1"/>
  <c r="A90" i="1"/>
  <c r="L89" i="1"/>
  <c r="L100" i="1" s="1"/>
  <c r="I89" i="1"/>
  <c r="H89" i="1"/>
  <c r="G89" i="1"/>
  <c r="B81" i="1"/>
  <c r="A81" i="1"/>
  <c r="B71" i="1"/>
  <c r="A71" i="1"/>
  <c r="L70" i="1"/>
  <c r="L81" i="1" s="1"/>
  <c r="I70" i="1"/>
  <c r="H70" i="1"/>
  <c r="G70" i="1"/>
  <c r="B62" i="1"/>
  <c r="A62" i="1"/>
  <c r="B52" i="1"/>
  <c r="A52" i="1"/>
  <c r="L51" i="1"/>
  <c r="L62" i="1" s="1"/>
  <c r="J51" i="1"/>
  <c r="I51" i="1"/>
  <c r="H51" i="1"/>
  <c r="G51" i="1"/>
  <c r="B43" i="1"/>
  <c r="A43" i="1"/>
  <c r="B33" i="1"/>
  <c r="A33" i="1"/>
  <c r="L32" i="1"/>
  <c r="L43" i="1" s="1"/>
  <c r="J32" i="1"/>
  <c r="I32" i="1"/>
  <c r="H32" i="1"/>
  <c r="G32" i="1"/>
  <c r="G43" i="1" s="1"/>
  <c r="B24" i="1"/>
  <c r="A24" i="1"/>
  <c r="B14" i="1"/>
  <c r="A14" i="1"/>
  <c r="L13" i="1"/>
  <c r="L24" i="1" s="1"/>
  <c r="H13" i="1"/>
  <c r="G13" i="1"/>
  <c r="I195" i="1" l="1"/>
  <c r="G195" i="1"/>
  <c r="J176" i="1"/>
  <c r="I176" i="1"/>
  <c r="H176" i="1"/>
  <c r="J157" i="1"/>
  <c r="H157" i="1"/>
  <c r="J138" i="1"/>
  <c r="J119" i="1"/>
  <c r="L196" i="1"/>
  <c r="F43" i="1"/>
  <c r="J24" i="1"/>
  <c r="G138" i="1"/>
  <c r="G157" i="1"/>
  <c r="G81" i="1"/>
  <c r="H138" i="1"/>
  <c r="I138" i="1"/>
  <c r="F138" i="1"/>
  <c r="I119" i="1"/>
  <c r="H100" i="1"/>
  <c r="I81" i="1"/>
  <c r="F81" i="1"/>
  <c r="H81" i="1"/>
  <c r="J43" i="1"/>
  <c r="I43" i="1"/>
  <c r="H43" i="1"/>
  <c r="H24" i="1"/>
  <c r="F24" i="1"/>
  <c r="F176" i="1"/>
  <c r="G176" i="1"/>
  <c r="I157" i="1"/>
  <c r="H119" i="1"/>
  <c r="G119" i="1"/>
  <c r="G100" i="1"/>
  <c r="J100" i="1"/>
  <c r="F100" i="1"/>
  <c r="J81" i="1"/>
  <c r="J62" i="1"/>
  <c r="H62" i="1"/>
  <c r="G62" i="1"/>
  <c r="F62" i="1"/>
  <c r="I62" i="1"/>
  <c r="I24" i="1"/>
  <c r="I100" i="1"/>
  <c r="G24" i="1"/>
  <c r="H196" i="1" l="1"/>
  <c r="J196" i="1"/>
  <c r="F196" i="1"/>
  <c r="G196" i="1"/>
  <c r="I196" i="1"/>
</calcChain>
</file>

<file path=xl/sharedStrings.xml><?xml version="1.0" encoding="utf-8"?>
<sst xmlns="http://schemas.openxmlformats.org/spreadsheetml/2006/main" count="268" uniqueCount="85">
  <si>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</si>
  <si>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</si>
  <si>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</si>
  <si>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</si>
  <si>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</si>
  <si>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</si>
  <si>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</si>
  <si>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</si>
  <si>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</si>
  <si>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</si>
  <si>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</si>
  <si>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</si>
  <si>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</si>
  <si>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</si>
  <si>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</si>
  <si>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</si>
  <si>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</si>
  <si>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</si>
  <si>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</si>
  <si>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</si>
  <si>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</si>
  <si>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</si>
  <si>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</si>
  <si>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</si>
  <si>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</si>
  <si>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</si>
  <si>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</si>
  <si>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</si>
  <si>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</si>
  <si>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</si>
  <si>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</si>
  <si>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</si>
  <si>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</si>
  <si>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</si>
  <si>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</si>
  <si>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</si>
  <si>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</si>
  <si>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</si>
  <si>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</si>
  <si>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</si>
  <si>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54-22м</t>
  </si>
  <si>
    <t>40\10\15</t>
  </si>
  <si>
    <t>конд.издел</t>
  </si>
  <si>
    <t>конд.изд</t>
  </si>
  <si>
    <t xml:space="preserve"> </t>
  </si>
  <si>
    <t>Макаронник с мясом</t>
  </si>
  <si>
    <t>Кофейный напиток на молоке</t>
  </si>
  <si>
    <t>Кондитерское изделие</t>
  </si>
  <si>
    <t>Хлеб</t>
  </si>
  <si>
    <t>Сыр</t>
  </si>
  <si>
    <t>Горячий бутерброд с помидором и сыром:помидор св порц</t>
  </si>
  <si>
    <t>54-25м</t>
  </si>
  <si>
    <t>Закуска:Икра кабачковая</t>
  </si>
  <si>
    <t>Фрукт:банан</t>
  </si>
  <si>
    <t>Чай с сахаром и лимоном</t>
  </si>
  <si>
    <t>Картофельная запеканка с мясом</t>
  </si>
  <si>
    <t>Сок натуральный</t>
  </si>
  <si>
    <t>Закуска: Капуста квашеная</t>
  </si>
  <si>
    <t>Фрукты: яблоко</t>
  </si>
  <si>
    <t>Закуска:Кукурузаконсервир.</t>
  </si>
  <si>
    <t>Закуска:Зеленый горошек</t>
  </si>
  <si>
    <t>Фрукты:апельсин</t>
  </si>
  <si>
    <t>Напиток из шиповника</t>
  </si>
  <si>
    <t>Гречка с тушенным мясом</t>
  </si>
  <si>
    <t>Бутерброд с маслом и сыром</t>
  </si>
  <si>
    <t>Закуска: Огурцы св.илисол</t>
  </si>
  <si>
    <t>Рагу с курицей</t>
  </si>
  <si>
    <t>Фрукты:банан</t>
  </si>
  <si>
    <t>Плов с мясом</t>
  </si>
  <si>
    <t>Кисель</t>
  </si>
  <si>
    <t>Горячий бутерброд с помид и сыром:помидор св порц</t>
  </si>
  <si>
    <t>Чай с сахаром</t>
  </si>
  <si>
    <t>Фрукты :мандарин</t>
  </si>
  <si>
    <t>Курица тушенная с морковью\ гарнир рисовый</t>
  </si>
  <si>
    <t>100\150</t>
  </si>
  <si>
    <t>Биток из говядины\гарнир перловый</t>
  </si>
  <si>
    <t>80\150</t>
  </si>
  <si>
    <t>Котлета рыбная любительская\макароны отварные</t>
  </si>
  <si>
    <t>Закуска:Перец сл болгарский нарезка</t>
  </si>
  <si>
    <t>Гуляш из говядины\картофельное пюре\капуста тушенная</t>
  </si>
  <si>
    <t>80\100\50</t>
  </si>
  <si>
    <t>Котлета из говядины\горошница</t>
  </si>
  <si>
    <t xml:space="preserve">Чай с сахаром </t>
  </si>
  <si>
    <t>Суханова С.Е.</t>
  </si>
  <si>
    <t>Директор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</si>
</sst>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16" fillId="0" borderId="24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0" fontId="16" fillId="0" borderId="26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6" fillId="0" borderId="2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right" vertical="center" wrapText="1"/>
    </xf>
    <xf numFmtId="0" fontId="17" fillId="0" borderId="26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20" fillId="0" borderId="26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21" fillId="2" borderId="2" xfId="0" applyFont="1" applyFill="1" applyBorder="1" applyAlignment="1" applyProtection="1">
      <alignment vertical="top" wrapText="1"/>
      <protection locked="0"/>
    </xf>
    <xf numFmtId="0" fontId="21" fillId="2" borderId="17" xfId="0" applyFont="1" applyFill="1" applyBorder="1" applyAlignment="1" applyProtection="1">
      <alignment horizontal="center" vertical="top" wrapText="1"/>
      <protection locked="0"/>
    </xf>
    <xf numFmtId="0" fontId="3" fillId="0" borderId="25" xfId="0" applyFont="1" applyBorder="1" applyAlignment="1">
      <alignment vertical="center" wrapText="1"/>
    </xf>
    <xf numFmtId="0" fontId="3" fillId="0" borderId="25" xfId="0" applyFont="1" applyBorder="1" applyAlignment="1">
      <alignment horizontal="right"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0"/>
      <c r="D1" s="101"/>
      <c r="E1" s="101"/>
      <c r="F1" s="12" t="s">
        <v>16</v>
      </c>
      <c r="G1" s="2" t="s">
        <v>17</v>
      </c>
      <c r="H1" s="102" t="s">
        <v>84</v>
      </c>
      <c r="I1" s="102"/>
      <c r="J1" s="102"/>
      <c r="K1" s="102"/>
    </row>
    <row r="2" spans="1:12" ht="18" x14ac:dyDescent="0.2">
      <c r="A2" s="35" t="s">
        <v>6</v>
      </c>
      <c r="C2" s="2"/>
      <c r="G2" s="2" t="s">
        <v>18</v>
      </c>
      <c r="H2" s="102" t="s">
        <v>83</v>
      </c>
      <c r="I2" s="102"/>
      <c r="J2" s="102"/>
      <c r="K2" s="10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200</v>
      </c>
      <c r="G6" s="40">
        <v>14.38</v>
      </c>
      <c r="H6" s="40">
        <v>11.87</v>
      </c>
      <c r="I6" s="40">
        <v>35.5</v>
      </c>
      <c r="J6" s="40">
        <v>300.51</v>
      </c>
      <c r="K6" s="41">
        <v>285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1.4</v>
      </c>
      <c r="H8" s="43">
        <v>2.39</v>
      </c>
      <c r="I8" s="43">
        <v>22.4</v>
      </c>
      <c r="J8" s="43">
        <v>116</v>
      </c>
      <c r="K8" s="44">
        <v>952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30</v>
      </c>
      <c r="G9" s="43">
        <v>0.27</v>
      </c>
      <c r="H9" s="43">
        <v>0.27</v>
      </c>
      <c r="I9" s="43">
        <v>14.94</v>
      </c>
      <c r="J9" s="43">
        <v>68</v>
      </c>
      <c r="K9" s="44"/>
      <c r="L9" s="43"/>
    </row>
    <row r="10" spans="1:12" ht="25.5" x14ac:dyDescent="0.25">
      <c r="A10" s="23"/>
      <c r="B10" s="15"/>
      <c r="C10" s="11"/>
      <c r="D10" s="7" t="s">
        <v>26</v>
      </c>
      <c r="E10" s="42" t="s">
        <v>50</v>
      </c>
      <c r="F10" s="43">
        <v>60</v>
      </c>
      <c r="G10" s="43">
        <v>1.59</v>
      </c>
      <c r="H10" s="43">
        <v>5</v>
      </c>
      <c r="I10" s="43">
        <v>16.07</v>
      </c>
      <c r="J10" s="43">
        <v>7.48</v>
      </c>
      <c r="K10" s="44">
        <v>8</v>
      </c>
      <c r="L10" s="43"/>
    </row>
    <row r="11" spans="1:12" ht="15" x14ac:dyDescent="0.25">
      <c r="A11" s="23"/>
      <c r="B11" s="15"/>
      <c r="C11" s="11"/>
      <c r="D11" s="6" t="s">
        <v>42</v>
      </c>
      <c r="E11" s="42" t="s">
        <v>47</v>
      </c>
      <c r="F11" s="43">
        <v>30</v>
      </c>
      <c r="G11" s="43">
        <v>1.7</v>
      </c>
      <c r="H11" s="43">
        <v>2.2000000000000002</v>
      </c>
      <c r="I11" s="43">
        <v>3.07</v>
      </c>
      <c r="J11" s="43">
        <v>72.900000000000006</v>
      </c>
      <c r="K11" s="44" t="s">
        <v>39</v>
      </c>
      <c r="L11" s="43"/>
    </row>
    <row r="12" spans="1:12" ht="15" x14ac:dyDescent="0.25">
      <c r="A12" s="23"/>
      <c r="B12" s="15"/>
      <c r="C12" s="11"/>
      <c r="D12" s="6"/>
      <c r="E12" s="42" t="s">
        <v>49</v>
      </c>
      <c r="F12" s="43">
        <v>15</v>
      </c>
      <c r="G12" s="43">
        <v>5.48</v>
      </c>
      <c r="H12" s="43">
        <v>4.43</v>
      </c>
      <c r="I12" s="43">
        <v>0</v>
      </c>
      <c r="J12" s="43">
        <v>54.6</v>
      </c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v>565</v>
      </c>
      <c r="G13" s="19">
        <f t="shared" ref="G13:H13" si="0">SUM(G6:G12)</f>
        <v>24.82</v>
      </c>
      <c r="H13" s="19">
        <f t="shared" si="0"/>
        <v>26.16</v>
      </c>
      <c r="I13" s="19">
        <v>92.411000000000001</v>
      </c>
      <c r="J13" s="19">
        <v>602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85"/>
      <c r="F14" s="52"/>
      <c r="G14" s="53"/>
      <c r="H14" s="53"/>
      <c r="I14" s="53"/>
      <c r="J14" s="53"/>
      <c r="K14" s="54"/>
      <c r="L14" s="43"/>
    </row>
    <row r="15" spans="1:12" ht="15.75" thickBot="1" x14ac:dyDescent="0.3">
      <c r="A15" s="23"/>
      <c r="B15" s="15"/>
      <c r="C15" s="11"/>
      <c r="D15" s="7" t="s">
        <v>27</v>
      </c>
      <c r="E15" s="55"/>
      <c r="F15" s="56"/>
      <c r="G15" s="57"/>
      <c r="H15" s="57"/>
      <c r="I15" s="57"/>
      <c r="J15" s="57"/>
      <c r="K15" s="58"/>
      <c r="L15" s="43"/>
    </row>
    <row r="16" spans="1:12" ht="15.75" thickBot="1" x14ac:dyDescent="0.3">
      <c r="A16" s="23"/>
      <c r="B16" s="15"/>
      <c r="C16" s="11"/>
      <c r="D16" s="7" t="s">
        <v>28</v>
      </c>
      <c r="E16" s="59"/>
      <c r="F16" s="60"/>
      <c r="G16" s="57"/>
      <c r="H16" s="57"/>
      <c r="I16" s="57"/>
      <c r="J16" s="57"/>
      <c r="K16" s="58"/>
      <c r="L16" s="43"/>
    </row>
    <row r="17" spans="1:12" ht="15.75" thickBot="1" x14ac:dyDescent="0.3">
      <c r="A17" s="23"/>
      <c r="B17" s="15"/>
      <c r="C17" s="11"/>
      <c r="D17" s="7" t="s">
        <v>29</v>
      </c>
      <c r="E17" s="66"/>
      <c r="F17" s="67"/>
      <c r="G17" s="68"/>
      <c r="H17" s="68"/>
      <c r="I17" s="68"/>
      <c r="J17" s="68"/>
      <c r="K17" s="68"/>
      <c r="L17" s="43"/>
    </row>
    <row r="18" spans="1:12" ht="15.75" thickBot="1" x14ac:dyDescent="0.3">
      <c r="A18" s="23"/>
      <c r="B18" s="15"/>
      <c r="C18" s="11"/>
      <c r="D18" s="7" t="s">
        <v>30</v>
      </c>
      <c r="E18" s="73"/>
      <c r="F18" s="56"/>
      <c r="G18" s="58"/>
      <c r="H18" s="58"/>
      <c r="I18" s="58"/>
      <c r="J18" s="58"/>
      <c r="K18" s="58"/>
      <c r="L18" s="43"/>
    </row>
    <row r="19" spans="1:12" ht="15.75" thickBot="1" x14ac:dyDescent="0.3">
      <c r="A19" s="23"/>
      <c r="B19" s="15"/>
      <c r="C19" s="11"/>
      <c r="D19" s="7" t="s">
        <v>31</v>
      </c>
      <c r="E19" s="85"/>
      <c r="F19" s="86"/>
      <c r="G19" s="53"/>
      <c r="H19" s="53"/>
      <c r="I19" s="53"/>
      <c r="J19" s="53"/>
      <c r="K19" s="68"/>
      <c r="L19" s="43"/>
    </row>
    <row r="20" spans="1:12" ht="15.75" thickBot="1" x14ac:dyDescent="0.3">
      <c r="A20" s="23"/>
      <c r="B20" s="15"/>
      <c r="C20" s="11"/>
      <c r="D20" s="7" t="s">
        <v>32</v>
      </c>
      <c r="E20" s="74"/>
      <c r="F20" s="56"/>
      <c r="G20" s="57"/>
      <c r="H20" s="57"/>
      <c r="I20" s="57"/>
      <c r="J20" s="57"/>
      <c r="K20" s="58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/>
      <c r="E23" s="9"/>
      <c r="F23" s="19"/>
      <c r="G23" s="19"/>
      <c r="H23" s="19"/>
      <c r="I23" s="19"/>
      <c r="J23" s="19"/>
      <c r="K23" s="25"/>
      <c r="L23" s="19"/>
    </row>
    <row r="24" spans="1:12" ht="15" x14ac:dyDescent="0.2">
      <c r="A24" s="29">
        <f>A6</f>
        <v>1</v>
      </c>
      <c r="B24" s="30">
        <f>B6</f>
        <v>1</v>
      </c>
      <c r="C24" s="92" t="s">
        <v>4</v>
      </c>
      <c r="D24" s="93"/>
      <c r="E24" s="31"/>
      <c r="F24" s="32">
        <f>F13+F23</f>
        <v>565</v>
      </c>
      <c r="G24" s="32">
        <f t="shared" ref="G24:J24" si="2">G13+G23</f>
        <v>24.82</v>
      </c>
      <c r="H24" s="32">
        <f t="shared" si="2"/>
        <v>26.16</v>
      </c>
      <c r="I24" s="32">
        <f t="shared" si="2"/>
        <v>92.411000000000001</v>
      </c>
      <c r="J24" s="32">
        <f t="shared" si="2"/>
        <v>602</v>
      </c>
      <c r="K24" s="32"/>
      <c r="L24" s="32">
        <f t="shared" ref="L24" si="3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73</v>
      </c>
      <c r="F25" s="40" t="s">
        <v>74</v>
      </c>
      <c r="G25" s="40">
        <v>19.059999999999999</v>
      </c>
      <c r="H25" s="40">
        <v>16.559999999999999</v>
      </c>
      <c r="I25" s="40">
        <v>54.76</v>
      </c>
      <c r="J25" s="40">
        <v>388.04</v>
      </c>
      <c r="K25" s="41" t="s">
        <v>51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0.2</v>
      </c>
      <c r="H27" s="43">
        <v>0.05</v>
      </c>
      <c r="I27" s="43">
        <v>14</v>
      </c>
      <c r="J27" s="43">
        <v>38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0.27</v>
      </c>
      <c r="H28" s="43">
        <v>0.27</v>
      </c>
      <c r="I28" s="43">
        <v>14.94</v>
      </c>
      <c r="J28" s="43">
        <v>68</v>
      </c>
      <c r="K28" s="44" t="s">
        <v>39</v>
      </c>
      <c r="L28" s="43"/>
    </row>
    <row r="29" spans="1:12" ht="15" x14ac:dyDescent="0.25">
      <c r="A29" s="14"/>
      <c r="B29" s="15"/>
      <c r="C29" s="11"/>
      <c r="D29" s="7" t="s">
        <v>26</v>
      </c>
      <c r="E29" s="42" t="s">
        <v>52</v>
      </c>
      <c r="F29" s="43">
        <v>60</v>
      </c>
      <c r="G29" s="43">
        <v>1.54</v>
      </c>
      <c r="H29" s="43">
        <v>5</v>
      </c>
      <c r="I29" s="43">
        <v>7.37</v>
      </c>
      <c r="J29" s="43">
        <v>21.4</v>
      </c>
      <c r="K29" s="44">
        <v>92</v>
      </c>
      <c r="L29" s="43"/>
    </row>
    <row r="30" spans="1:12" ht="15" x14ac:dyDescent="0.25">
      <c r="A30" s="14"/>
      <c r="B30" s="15"/>
      <c r="C30" s="11"/>
      <c r="D30" s="6" t="s">
        <v>24</v>
      </c>
      <c r="E30" s="42" t="s">
        <v>53</v>
      </c>
      <c r="F30" s="43">
        <v>100</v>
      </c>
      <c r="G30" s="43">
        <v>3</v>
      </c>
      <c r="H30" s="43">
        <v>2</v>
      </c>
      <c r="I30" s="43">
        <v>15</v>
      </c>
      <c r="J30" s="43">
        <v>92</v>
      </c>
      <c r="K30" s="44" t="s">
        <v>39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640</v>
      </c>
      <c r="G32" s="19">
        <f t="shared" ref="G32" si="4">SUM(G25:G31)</f>
        <v>24.069999999999997</v>
      </c>
      <c r="H32" s="19">
        <f t="shared" ref="H32" si="5">SUM(H25:H31)</f>
        <v>23.88</v>
      </c>
      <c r="I32" s="19">
        <f t="shared" ref="I32" si="6">SUM(I25:I31)</f>
        <v>106.07</v>
      </c>
      <c r="J32" s="19">
        <f t="shared" ref="J32:L32" si="7">SUM(J25:J31)</f>
        <v>607.44000000000005</v>
      </c>
      <c r="K32" s="25"/>
      <c r="L32" s="19">
        <f t="shared" si="7"/>
        <v>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 x14ac:dyDescent="0.3">
      <c r="A34" s="14"/>
      <c r="B34" s="15"/>
      <c r="C34" s="11"/>
      <c r="D34" s="7" t="s">
        <v>27</v>
      </c>
      <c r="E34" s="51"/>
      <c r="F34" s="52"/>
      <c r="G34" s="53"/>
      <c r="H34" s="53"/>
      <c r="I34" s="53"/>
      <c r="J34" s="53"/>
      <c r="K34" s="54"/>
      <c r="L34" s="43"/>
    </row>
    <row r="35" spans="1:12" ht="15.75" thickBot="1" x14ac:dyDescent="0.3">
      <c r="A35" s="14"/>
      <c r="B35" s="15"/>
      <c r="C35" s="11"/>
      <c r="D35" s="7" t="s">
        <v>28</v>
      </c>
      <c r="E35" s="73"/>
      <c r="F35" s="62"/>
      <c r="G35" s="58"/>
      <c r="H35" s="58"/>
      <c r="I35" s="58"/>
      <c r="J35" s="58"/>
      <c r="K35" s="57"/>
      <c r="L35" s="43"/>
    </row>
    <row r="36" spans="1:12" ht="15.75" thickBot="1" x14ac:dyDescent="0.3">
      <c r="A36" s="14"/>
      <c r="B36" s="15"/>
      <c r="C36" s="11"/>
      <c r="D36" s="7" t="s">
        <v>29</v>
      </c>
      <c r="E36" s="73"/>
      <c r="F36" s="56"/>
      <c r="G36" s="58"/>
      <c r="H36" s="58"/>
      <c r="I36" s="58"/>
      <c r="J36" s="58"/>
      <c r="K36" s="58"/>
      <c r="L36" s="43"/>
    </row>
    <row r="37" spans="1:12" ht="15.75" thickBot="1" x14ac:dyDescent="0.3">
      <c r="A37" s="14"/>
      <c r="B37" s="15"/>
      <c r="C37" s="11"/>
      <c r="D37" s="7" t="s">
        <v>30</v>
      </c>
      <c r="E37" s="73"/>
      <c r="F37" s="56"/>
      <c r="G37" s="57"/>
      <c r="H37" s="57"/>
      <c r="I37" s="57"/>
      <c r="J37" s="57"/>
      <c r="K37" s="58"/>
      <c r="L37" s="43"/>
    </row>
    <row r="38" spans="1:12" ht="15.75" thickBot="1" x14ac:dyDescent="0.3">
      <c r="A38" s="14"/>
      <c r="B38" s="15"/>
      <c r="C38" s="11"/>
      <c r="D38" s="7" t="s">
        <v>31</v>
      </c>
      <c r="E38" s="61"/>
      <c r="F38" s="56"/>
      <c r="G38" s="57"/>
      <c r="H38" s="57"/>
      <c r="I38" s="57"/>
      <c r="J38" s="57"/>
      <c r="K38" s="58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/>
      <c r="G42" s="19"/>
      <c r="H42" s="19"/>
      <c r="I42" s="19"/>
      <c r="J42" s="19"/>
      <c r="K42" s="25"/>
      <c r="L42" s="19"/>
    </row>
    <row r="43" spans="1:12" ht="15.75" customHeight="1" x14ac:dyDescent="0.2">
      <c r="A43" s="33">
        <f>A25</f>
        <v>1</v>
      </c>
      <c r="B43" s="33">
        <f>B25</f>
        <v>2</v>
      </c>
      <c r="C43" s="92" t="s">
        <v>4</v>
      </c>
      <c r="D43" s="93"/>
      <c r="E43" s="31"/>
      <c r="F43" s="32">
        <f>F32+F42</f>
        <v>640</v>
      </c>
      <c r="G43" s="32">
        <f t="shared" ref="G43" si="8">G32+G42</f>
        <v>24.069999999999997</v>
      </c>
      <c r="H43" s="32">
        <f t="shared" ref="H43" si="9">H32+H42</f>
        <v>23.88</v>
      </c>
      <c r="I43" s="32">
        <f t="shared" ref="I43" si="10">I32+I42</f>
        <v>106.07</v>
      </c>
      <c r="J43" s="32">
        <f t="shared" ref="J43:L43" si="11">J32+J42</f>
        <v>607.44000000000005</v>
      </c>
      <c r="K43" s="32"/>
      <c r="L43" s="32">
        <f t="shared" si="11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200</v>
      </c>
      <c r="G44" s="40">
        <v>19.53</v>
      </c>
      <c r="H44" s="40">
        <v>20.78</v>
      </c>
      <c r="I44" s="40">
        <v>38.43</v>
      </c>
      <c r="J44" s="40">
        <v>340.76</v>
      </c>
      <c r="K44" s="41">
        <v>255</v>
      </c>
      <c r="L44" s="40"/>
    </row>
    <row r="45" spans="1:12" ht="15" x14ac:dyDescent="0.25">
      <c r="A45" s="23"/>
      <c r="B45" s="15"/>
      <c r="C45" s="11"/>
      <c r="D45" s="6" t="s">
        <v>30</v>
      </c>
      <c r="E45" s="42" t="s">
        <v>56</v>
      </c>
      <c r="F45" s="43">
        <v>200</v>
      </c>
      <c r="G45" s="43">
        <v>1</v>
      </c>
      <c r="H45" s="43">
        <v>0</v>
      </c>
      <c r="I45" s="43">
        <v>23.46</v>
      </c>
      <c r="J45" s="43">
        <v>94.25</v>
      </c>
      <c r="K45" s="44" t="s">
        <v>39</v>
      </c>
      <c r="L45" s="43"/>
    </row>
    <row r="46" spans="1:12" ht="15" x14ac:dyDescent="0.25">
      <c r="A46" s="23"/>
      <c r="B46" s="15"/>
      <c r="C46" s="11"/>
      <c r="D46" s="7" t="s">
        <v>26</v>
      </c>
      <c r="E46" s="42" t="s">
        <v>57</v>
      </c>
      <c r="F46" s="43">
        <v>60</v>
      </c>
      <c r="G46" s="43">
        <v>1.54</v>
      </c>
      <c r="H46" s="43">
        <v>0.05</v>
      </c>
      <c r="I46" s="43">
        <v>13.57</v>
      </c>
      <c r="J46" s="43">
        <v>11.4</v>
      </c>
      <c r="K46" s="44" t="s">
        <v>39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0.27</v>
      </c>
      <c r="H47" s="43">
        <v>0.27</v>
      </c>
      <c r="I47" s="43">
        <v>14.94</v>
      </c>
      <c r="J47" s="43">
        <v>68</v>
      </c>
      <c r="K47" s="44" t="s">
        <v>39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58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 t="s">
        <v>39</v>
      </c>
      <c r="L48" s="43"/>
    </row>
    <row r="49" spans="1:12" ht="15" x14ac:dyDescent="0.25">
      <c r="A49" s="23"/>
      <c r="B49" s="15"/>
      <c r="C49" s="11"/>
      <c r="D49" s="6"/>
      <c r="E49" s="42" t="s">
        <v>49</v>
      </c>
      <c r="F49" s="43">
        <v>15</v>
      </c>
      <c r="G49" s="43">
        <v>3.48</v>
      </c>
      <c r="H49" s="43">
        <v>4.43</v>
      </c>
      <c r="I49" s="43">
        <v>0</v>
      </c>
      <c r="J49" s="43">
        <v>54.6</v>
      </c>
      <c r="K49" s="44">
        <v>42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v>605</v>
      </c>
      <c r="G51" s="19">
        <f t="shared" ref="G51" si="12">SUM(G44:G50)</f>
        <v>26.22</v>
      </c>
      <c r="H51" s="19">
        <f t="shared" ref="H51" si="13">SUM(H44:H50)</f>
        <v>25.93</v>
      </c>
      <c r="I51" s="19">
        <f t="shared" ref="I51" si="14">SUM(I44:I50)</f>
        <v>100.2</v>
      </c>
      <c r="J51" s="19">
        <f t="shared" ref="J51:L51" si="15">SUM(J44:J50)</f>
        <v>616.01</v>
      </c>
      <c r="K51" s="25"/>
      <c r="L51" s="19">
        <f t="shared" si="15"/>
        <v>0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5"/>
      <c r="F52" s="52"/>
      <c r="G52" s="53"/>
      <c r="H52" s="53"/>
      <c r="I52" s="53"/>
      <c r="J52" s="53"/>
      <c r="K52" s="76"/>
      <c r="L52" s="43"/>
    </row>
    <row r="53" spans="1:12" ht="15.75" thickBot="1" x14ac:dyDescent="0.3">
      <c r="A53" s="23"/>
      <c r="B53" s="15"/>
      <c r="C53" s="11"/>
      <c r="D53" s="7" t="s">
        <v>27</v>
      </c>
      <c r="E53" s="55"/>
      <c r="F53" s="56"/>
      <c r="G53" s="57"/>
      <c r="H53" s="57"/>
      <c r="I53" s="57"/>
      <c r="J53" s="57"/>
      <c r="K53" s="58"/>
      <c r="L53" s="43"/>
    </row>
    <row r="54" spans="1:12" ht="15.75" thickBot="1" x14ac:dyDescent="0.3">
      <c r="A54" s="23"/>
      <c r="B54" s="15"/>
      <c r="C54" s="11"/>
      <c r="D54" s="7" t="s">
        <v>28</v>
      </c>
      <c r="E54" s="73"/>
      <c r="F54" s="56"/>
      <c r="G54" s="57"/>
      <c r="H54" s="57"/>
      <c r="I54" s="57"/>
      <c r="J54" s="57"/>
      <c r="K54" s="57"/>
      <c r="L54" s="43"/>
    </row>
    <row r="55" spans="1:12" ht="15.75" thickBot="1" x14ac:dyDescent="0.3">
      <c r="A55" s="23"/>
      <c r="B55" s="15"/>
      <c r="C55" s="11"/>
      <c r="D55" s="7" t="s">
        <v>29</v>
      </c>
      <c r="E55" s="73"/>
      <c r="F55" s="56"/>
      <c r="G55" s="57"/>
      <c r="H55" s="57"/>
      <c r="I55" s="57"/>
      <c r="J55" s="57"/>
      <c r="K55" s="58"/>
      <c r="L55" s="43"/>
    </row>
    <row r="56" spans="1:12" ht="15.75" thickBot="1" x14ac:dyDescent="0.3">
      <c r="A56" s="23"/>
      <c r="B56" s="15"/>
      <c r="C56" s="11"/>
      <c r="D56" s="7" t="s">
        <v>30</v>
      </c>
      <c r="E56" s="73"/>
      <c r="F56" s="56"/>
      <c r="G56" s="57"/>
      <c r="H56" s="57"/>
      <c r="I56" s="57"/>
      <c r="J56" s="57"/>
      <c r="K56" s="77"/>
      <c r="L56" s="43"/>
    </row>
    <row r="57" spans="1:12" ht="15.75" thickBot="1" x14ac:dyDescent="0.3">
      <c r="A57" s="23"/>
      <c r="B57" s="15"/>
      <c r="C57" s="11"/>
      <c r="D57" s="7" t="s">
        <v>31</v>
      </c>
      <c r="E57" s="87"/>
      <c r="F57" s="88"/>
      <c r="G57" s="58"/>
      <c r="H57" s="58"/>
      <c r="I57" s="58"/>
      <c r="J57" s="58"/>
      <c r="K57" s="70"/>
      <c r="L57" s="43"/>
    </row>
    <row r="58" spans="1:12" ht="15.75" thickBot="1" x14ac:dyDescent="0.3">
      <c r="A58" s="23"/>
      <c r="B58" s="15"/>
      <c r="C58" s="11"/>
      <c r="D58" s="7" t="s">
        <v>32</v>
      </c>
      <c r="E58" s="61"/>
      <c r="F58" s="56"/>
      <c r="G58" s="58"/>
      <c r="H58" s="58"/>
      <c r="I58" s="58"/>
      <c r="J58" s="58"/>
      <c r="K58" s="58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/>
      <c r="E61" s="9"/>
      <c r="F61" s="19"/>
      <c r="G61" s="19"/>
      <c r="H61" s="19"/>
      <c r="I61" s="19"/>
      <c r="J61" s="19"/>
      <c r="K61" s="25"/>
      <c r="L61" s="19"/>
    </row>
    <row r="62" spans="1:12" ht="15.75" customHeight="1" x14ac:dyDescent="0.2">
      <c r="A62" s="29">
        <f>A44</f>
        <v>1</v>
      </c>
      <c r="B62" s="30">
        <f>B44</f>
        <v>3</v>
      </c>
      <c r="C62" s="92" t="s">
        <v>4</v>
      </c>
      <c r="D62" s="93"/>
      <c r="E62" s="31"/>
      <c r="F62" s="32">
        <f>F51+F61</f>
        <v>605</v>
      </c>
      <c r="G62" s="32">
        <f t="shared" ref="G62" si="16">G51+G61</f>
        <v>26.22</v>
      </c>
      <c r="H62" s="32">
        <f t="shared" ref="H62" si="17">H51+H61</f>
        <v>25.93</v>
      </c>
      <c r="I62" s="32">
        <f t="shared" ref="I62" si="18">I51+I61</f>
        <v>100.2</v>
      </c>
      <c r="J62" s="32">
        <f t="shared" ref="J62:L62" si="19">J51+J61</f>
        <v>616.01</v>
      </c>
      <c r="K62" s="32"/>
      <c r="L62" s="32">
        <f t="shared" si="1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 t="s">
        <v>76</v>
      </c>
      <c r="G63" s="40">
        <v>17.23</v>
      </c>
      <c r="H63" s="40">
        <v>19.5</v>
      </c>
      <c r="I63" s="40">
        <v>37.39</v>
      </c>
      <c r="J63" s="40">
        <v>388.02</v>
      </c>
      <c r="K63" s="41">
        <v>608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82</v>
      </c>
      <c r="F65" s="43">
        <v>200</v>
      </c>
      <c r="G65" s="43">
        <v>0.6</v>
      </c>
      <c r="H65" s="43">
        <v>0.26</v>
      </c>
      <c r="I65" s="43">
        <v>24</v>
      </c>
      <c r="J65" s="43">
        <v>57</v>
      </c>
      <c r="K65" s="44">
        <v>943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30</v>
      </c>
      <c r="G66" s="43">
        <v>0.27</v>
      </c>
      <c r="H66" s="43">
        <v>0.27</v>
      </c>
      <c r="I66" s="43">
        <v>14.94</v>
      </c>
      <c r="J66" s="43">
        <v>68</v>
      </c>
      <c r="K66" s="44" t="s">
        <v>39</v>
      </c>
      <c r="L66" s="43"/>
    </row>
    <row r="67" spans="1:12" ht="15" x14ac:dyDescent="0.25">
      <c r="A67" s="23"/>
      <c r="B67" s="15"/>
      <c r="C67" s="11"/>
      <c r="D67" s="7" t="s">
        <v>43</v>
      </c>
      <c r="E67" s="42" t="s">
        <v>47</v>
      </c>
      <c r="F67" s="43">
        <v>30</v>
      </c>
      <c r="G67" s="43">
        <v>1.7</v>
      </c>
      <c r="H67" s="43">
        <v>2.2000000000000002</v>
      </c>
      <c r="I67" s="43">
        <v>18.079999999999998</v>
      </c>
      <c r="J67" s="43">
        <v>82.9</v>
      </c>
      <c r="K67" s="44" t="s">
        <v>39</v>
      </c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59</v>
      </c>
      <c r="F68" s="43">
        <v>60</v>
      </c>
      <c r="G68" s="43">
        <v>2.5</v>
      </c>
      <c r="H68" s="43">
        <v>2.06</v>
      </c>
      <c r="I68" s="43">
        <v>1.3</v>
      </c>
      <c r="J68" s="43">
        <v>8</v>
      </c>
      <c r="K68" s="44" t="s">
        <v>39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v>550</v>
      </c>
      <c r="G70" s="19">
        <f t="shared" ref="G70" si="20">SUM(G63:G69)</f>
        <v>22.3</v>
      </c>
      <c r="H70" s="19">
        <f t="shared" ref="H70" si="21">SUM(H63:H69)</f>
        <v>24.29</v>
      </c>
      <c r="I70" s="19">
        <f t="shared" ref="I70" si="22">SUM(I63:I69)</f>
        <v>95.71</v>
      </c>
      <c r="J70" s="19">
        <v>610.12</v>
      </c>
      <c r="K70" s="25"/>
      <c r="L70" s="19">
        <f t="shared" ref="L70" si="23">SUM(L63:L69)</f>
        <v>0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5"/>
      <c r="F71" s="52"/>
      <c r="G71" s="53"/>
      <c r="H71" s="53"/>
      <c r="I71" s="53"/>
      <c r="J71" s="53"/>
      <c r="K71" s="76"/>
      <c r="L71" s="43"/>
    </row>
    <row r="72" spans="1:12" ht="15.75" thickBot="1" x14ac:dyDescent="0.3">
      <c r="A72" s="23"/>
      <c r="B72" s="15"/>
      <c r="C72" s="11"/>
      <c r="D72" s="7" t="s">
        <v>27</v>
      </c>
      <c r="E72" s="81"/>
      <c r="F72" s="56"/>
      <c r="G72" s="57"/>
      <c r="H72" s="57"/>
      <c r="I72" s="57"/>
      <c r="J72" s="57"/>
      <c r="K72" s="58"/>
      <c r="L72" s="43"/>
    </row>
    <row r="73" spans="1:12" ht="15.75" thickBot="1" x14ac:dyDescent="0.3">
      <c r="A73" s="23"/>
      <c r="B73" s="15"/>
      <c r="C73" s="11"/>
      <c r="D73" s="7" t="s">
        <v>28</v>
      </c>
      <c r="E73" s="81"/>
      <c r="F73" s="56"/>
      <c r="G73" s="57"/>
      <c r="H73" s="57"/>
      <c r="I73" s="57"/>
      <c r="J73" s="57"/>
      <c r="K73" s="58"/>
      <c r="L73" s="43"/>
    </row>
    <row r="74" spans="1:12" ht="15.75" thickBot="1" x14ac:dyDescent="0.3">
      <c r="A74" s="23"/>
      <c r="B74" s="15"/>
      <c r="C74" s="11"/>
      <c r="D74" s="7" t="s">
        <v>29</v>
      </c>
      <c r="E74" s="87"/>
      <c r="F74" s="88"/>
      <c r="G74" s="57"/>
      <c r="H74" s="57"/>
      <c r="I74" s="57"/>
      <c r="J74" s="57"/>
      <c r="K74" s="70"/>
      <c r="L74" s="43"/>
    </row>
    <row r="75" spans="1:12" ht="15.75" thickBot="1" x14ac:dyDescent="0.3">
      <c r="A75" s="23"/>
      <c r="B75" s="15"/>
      <c r="C75" s="11"/>
      <c r="D75" s="7" t="s">
        <v>30</v>
      </c>
      <c r="E75" s="81"/>
      <c r="F75" s="56"/>
      <c r="G75" s="58"/>
      <c r="H75" s="58"/>
      <c r="I75" s="58"/>
      <c r="J75" s="58"/>
      <c r="K75" s="58"/>
      <c r="L75" s="43"/>
    </row>
    <row r="76" spans="1:12" ht="15.75" thickBot="1" x14ac:dyDescent="0.3">
      <c r="A76" s="23"/>
      <c r="B76" s="15"/>
      <c r="C76" s="11"/>
      <c r="D76" s="7" t="s">
        <v>31</v>
      </c>
      <c r="E76" s="59"/>
      <c r="F76" s="78"/>
      <c r="G76" s="58"/>
      <c r="H76" s="58"/>
      <c r="I76" s="58"/>
      <c r="J76" s="58"/>
      <c r="K76" s="82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/>
      <c r="E80" s="9"/>
      <c r="F80" s="19"/>
      <c r="G80" s="19"/>
      <c r="H80" s="19"/>
      <c r="I80" s="19"/>
      <c r="J80" s="19"/>
      <c r="K80" s="25"/>
      <c r="L80" s="19"/>
    </row>
    <row r="81" spans="1:12" ht="15.75" customHeight="1" x14ac:dyDescent="0.2">
      <c r="A81" s="29">
        <f>A63</f>
        <v>1</v>
      </c>
      <c r="B81" s="30">
        <f>B63</f>
        <v>4</v>
      </c>
      <c r="C81" s="92" t="s">
        <v>4</v>
      </c>
      <c r="D81" s="93"/>
      <c r="E81" s="31"/>
      <c r="F81" s="32">
        <f>F70+F80</f>
        <v>550</v>
      </c>
      <c r="G81" s="32">
        <f t="shared" ref="G81" si="24">G70+G80</f>
        <v>22.3</v>
      </c>
      <c r="H81" s="32">
        <f t="shared" ref="H81" si="25">H70+H80</f>
        <v>24.29</v>
      </c>
      <c r="I81" s="32">
        <f t="shared" ref="I81" si="26">I70+I80</f>
        <v>95.71</v>
      </c>
      <c r="J81" s="32">
        <f t="shared" ref="J81:L81" si="27">J70+J80</f>
        <v>610.12</v>
      </c>
      <c r="K81" s="32"/>
      <c r="L81" s="32">
        <f t="shared" si="27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/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 t="s">
        <v>21</v>
      </c>
      <c r="E83" s="42" t="s">
        <v>77</v>
      </c>
      <c r="F83" s="43" t="s">
        <v>74</v>
      </c>
      <c r="G83" s="43">
        <v>20.47</v>
      </c>
      <c r="H83" s="43">
        <v>19.489999999999998</v>
      </c>
      <c r="I83" s="43">
        <v>39.409999999999997</v>
      </c>
      <c r="J83" s="43">
        <v>359.52</v>
      </c>
      <c r="K83" s="44">
        <v>688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0.6</v>
      </c>
      <c r="H84" s="43">
        <v>0.26</v>
      </c>
      <c r="I84" s="43">
        <v>24</v>
      </c>
      <c r="J84" s="43">
        <v>117</v>
      </c>
      <c r="K84" s="44">
        <v>108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0.27</v>
      </c>
      <c r="H85" s="43">
        <v>0.27</v>
      </c>
      <c r="I85" s="43">
        <v>14.94</v>
      </c>
      <c r="J85" s="43">
        <v>68</v>
      </c>
      <c r="K85" s="44" t="s">
        <v>39</v>
      </c>
      <c r="L85" s="43"/>
    </row>
    <row r="86" spans="1:12" ht="15" x14ac:dyDescent="0.25">
      <c r="A86" s="23"/>
      <c r="B86" s="15"/>
      <c r="C86" s="11"/>
      <c r="D86" s="7" t="s">
        <v>26</v>
      </c>
      <c r="E86" s="42" t="s">
        <v>60</v>
      </c>
      <c r="F86" s="43">
        <v>60</v>
      </c>
      <c r="G86" s="43">
        <v>2.1</v>
      </c>
      <c r="H86" s="43">
        <v>2.25</v>
      </c>
      <c r="I86" s="43">
        <v>3.73</v>
      </c>
      <c r="J86" s="43">
        <v>10</v>
      </c>
      <c r="K86" s="44" t="s">
        <v>39</v>
      </c>
      <c r="L86" s="43"/>
    </row>
    <row r="87" spans="1:12" ht="15" x14ac:dyDescent="0.25">
      <c r="A87" s="23"/>
      <c r="B87" s="15"/>
      <c r="C87" s="11"/>
      <c r="D87" s="6" t="s">
        <v>24</v>
      </c>
      <c r="E87" s="42" t="s">
        <v>61</v>
      </c>
      <c r="F87" s="43">
        <v>200</v>
      </c>
      <c r="G87" s="43">
        <v>2</v>
      </c>
      <c r="H87" s="43">
        <v>1.7</v>
      </c>
      <c r="I87" s="43">
        <v>19.8</v>
      </c>
      <c r="J87" s="43">
        <v>80.040000000000006</v>
      </c>
      <c r="K87" s="44" t="s">
        <v>39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v>740</v>
      </c>
      <c r="G89" s="19">
        <f t="shared" ref="G89" si="28">SUM(G82:G88)</f>
        <v>25.44</v>
      </c>
      <c r="H89" s="19">
        <f t="shared" ref="H89" si="29">SUM(H82:H88)</f>
        <v>23.97</v>
      </c>
      <c r="I89" s="19">
        <f t="shared" ref="I89" si="30">SUM(I82:I88)</f>
        <v>101.88</v>
      </c>
      <c r="J89" s="19">
        <v>626.55999999999995</v>
      </c>
      <c r="K89" s="25"/>
      <c r="L89" s="19">
        <f t="shared" ref="L89" si="31">SUM(L82:L88)</f>
        <v>0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9"/>
      <c r="F90" s="94"/>
      <c r="G90" s="95"/>
      <c r="H90" s="95"/>
      <c r="I90" s="95"/>
      <c r="J90" s="95"/>
      <c r="K90" s="96"/>
      <c r="L90" s="43"/>
    </row>
    <row r="91" spans="1:12" ht="15.75" thickBot="1" x14ac:dyDescent="0.3">
      <c r="A91" s="23"/>
      <c r="B91" s="15"/>
      <c r="C91" s="11"/>
      <c r="D91" s="7" t="s">
        <v>27</v>
      </c>
      <c r="E91" s="80"/>
      <c r="F91" s="56"/>
      <c r="G91" s="57"/>
      <c r="H91" s="57"/>
      <c r="I91" s="57"/>
      <c r="J91" s="57"/>
      <c r="K91" s="97"/>
      <c r="L91" s="43"/>
    </row>
    <row r="92" spans="1:12" ht="15.75" thickBot="1" x14ac:dyDescent="0.3">
      <c r="A92" s="23"/>
      <c r="B92" s="15"/>
      <c r="C92" s="11"/>
      <c r="D92" s="7" t="s">
        <v>28</v>
      </c>
      <c r="E92" s="83"/>
      <c r="F92" s="56"/>
      <c r="G92" s="57"/>
      <c r="H92" s="57"/>
      <c r="I92" s="57"/>
      <c r="J92" s="57"/>
      <c r="K92" s="98"/>
      <c r="L92" s="43"/>
    </row>
    <row r="93" spans="1:12" ht="15.75" thickBot="1" x14ac:dyDescent="0.3">
      <c r="A93" s="23"/>
      <c r="B93" s="15"/>
      <c r="C93" s="11"/>
      <c r="D93" s="7" t="s">
        <v>29</v>
      </c>
      <c r="E93" s="73"/>
      <c r="F93" s="56"/>
      <c r="G93" s="57"/>
      <c r="H93" s="57"/>
      <c r="I93" s="57"/>
      <c r="J93" s="57"/>
      <c r="K93" s="99"/>
      <c r="L93" s="43"/>
    </row>
    <row r="94" spans="1:12" ht="15.75" thickBot="1" x14ac:dyDescent="0.3">
      <c r="A94" s="23"/>
      <c r="B94" s="15"/>
      <c r="C94" s="11"/>
      <c r="D94" s="7" t="s">
        <v>30</v>
      </c>
      <c r="E94" s="81"/>
      <c r="F94" s="60"/>
      <c r="G94" s="57"/>
      <c r="H94" s="57"/>
      <c r="I94" s="57"/>
      <c r="J94" s="57"/>
      <c r="K94" s="58"/>
      <c r="L94" s="43"/>
    </row>
    <row r="95" spans="1:12" ht="15.75" thickBot="1" x14ac:dyDescent="0.3">
      <c r="A95" s="23"/>
      <c r="B95" s="15"/>
      <c r="C95" s="11"/>
      <c r="D95" s="7" t="s">
        <v>31</v>
      </c>
      <c r="E95" s="73"/>
      <c r="F95" s="56"/>
      <c r="G95" s="58"/>
      <c r="H95" s="58"/>
      <c r="I95" s="58"/>
      <c r="J95" s="58"/>
      <c r="K95" s="77"/>
      <c r="L95" s="43"/>
    </row>
    <row r="96" spans="1:12" ht="15.75" thickBot="1" x14ac:dyDescent="0.3">
      <c r="A96" s="23"/>
      <c r="B96" s="15"/>
      <c r="C96" s="11"/>
      <c r="D96" s="7" t="s">
        <v>32</v>
      </c>
      <c r="E96" s="69"/>
      <c r="F96" s="56"/>
      <c r="G96" s="58"/>
      <c r="H96" s="58"/>
      <c r="I96" s="58"/>
      <c r="J96" s="58"/>
      <c r="K96" s="58"/>
      <c r="L96" s="43"/>
    </row>
    <row r="97" spans="1:15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5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5" ht="15" x14ac:dyDescent="0.25">
      <c r="A99" s="24"/>
      <c r="B99" s="17"/>
      <c r="C99" s="8"/>
      <c r="D99" s="18"/>
      <c r="E99" s="9"/>
      <c r="F99" s="19"/>
      <c r="G99" s="19"/>
      <c r="H99" s="19"/>
      <c r="I99" s="19"/>
      <c r="J99" s="19"/>
      <c r="K99" s="25"/>
      <c r="L99" s="19"/>
    </row>
    <row r="100" spans="1:15" ht="15.75" customHeight="1" x14ac:dyDescent="0.2">
      <c r="A100" s="29">
        <f>A82</f>
        <v>1</v>
      </c>
      <c r="B100" s="30">
        <f>B82</f>
        <v>5</v>
      </c>
      <c r="C100" s="92" t="s">
        <v>4</v>
      </c>
      <c r="D100" s="93"/>
      <c r="E100" s="31"/>
      <c r="F100" s="32">
        <f>F89+F99</f>
        <v>740</v>
      </c>
      <c r="G100" s="32">
        <f t="shared" ref="G100" si="32">G89+G99</f>
        <v>25.44</v>
      </c>
      <c r="H100" s="32">
        <f t="shared" ref="H100" si="33">H89+H99</f>
        <v>23.97</v>
      </c>
      <c r="I100" s="32">
        <f t="shared" ref="I100" si="34">I89+I99</f>
        <v>101.88</v>
      </c>
      <c r="J100" s="32">
        <f t="shared" ref="J100:L100" si="35">J89+J99</f>
        <v>626.55999999999995</v>
      </c>
      <c r="K100" s="32"/>
      <c r="L100" s="32">
        <f t="shared" si="35"/>
        <v>0</v>
      </c>
    </row>
    <row r="101" spans="1:15" ht="15" x14ac:dyDescent="0.25">
      <c r="A101" s="20">
        <v>2</v>
      </c>
      <c r="B101" s="21">
        <v>1</v>
      </c>
      <c r="C101" s="22" t="s">
        <v>20</v>
      </c>
      <c r="D101" s="5"/>
      <c r="E101" s="39"/>
      <c r="F101" s="40"/>
      <c r="G101" s="40"/>
      <c r="H101" s="40"/>
      <c r="I101" s="40"/>
      <c r="J101" s="40"/>
      <c r="K101" s="41"/>
      <c r="L101" s="40"/>
    </row>
    <row r="102" spans="1:15" ht="15" x14ac:dyDescent="0.25">
      <c r="A102" s="23"/>
      <c r="B102" s="15"/>
      <c r="C102" s="11"/>
      <c r="D102" s="6" t="s">
        <v>21</v>
      </c>
      <c r="E102" s="42" t="s">
        <v>63</v>
      </c>
      <c r="F102" s="43">
        <v>200</v>
      </c>
      <c r="G102" s="43">
        <v>12.2</v>
      </c>
      <c r="H102" s="43">
        <v>14.3</v>
      </c>
      <c r="I102" s="43">
        <v>44.8</v>
      </c>
      <c r="J102" s="43">
        <v>308.39999999999998</v>
      </c>
      <c r="K102" s="44">
        <v>259</v>
      </c>
      <c r="L102" s="43"/>
    </row>
    <row r="103" spans="1:15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1.4</v>
      </c>
      <c r="H103" s="43">
        <v>2.39</v>
      </c>
      <c r="I103" s="43">
        <v>22.4</v>
      </c>
      <c r="J103" s="43">
        <v>116</v>
      </c>
      <c r="K103" s="44">
        <v>952</v>
      </c>
      <c r="L103" s="43"/>
    </row>
    <row r="104" spans="1:15" ht="15" x14ac:dyDescent="0.25">
      <c r="A104" s="23"/>
      <c r="B104" s="15"/>
      <c r="C104" s="11"/>
      <c r="D104" s="7" t="s">
        <v>23</v>
      </c>
      <c r="E104" s="42" t="s">
        <v>64</v>
      </c>
      <c r="F104" s="43" t="s">
        <v>41</v>
      </c>
      <c r="G104" s="43">
        <v>5.27</v>
      </c>
      <c r="H104" s="43">
        <v>9.02</v>
      </c>
      <c r="I104" s="43">
        <v>19.57</v>
      </c>
      <c r="J104" s="43">
        <v>179.3</v>
      </c>
      <c r="K104" s="44">
        <v>3</v>
      </c>
      <c r="L104" s="43"/>
    </row>
    <row r="105" spans="1:15" ht="15" x14ac:dyDescent="0.25">
      <c r="A105" s="23"/>
      <c r="B105" s="15"/>
      <c r="C105" s="11"/>
      <c r="D105" s="7" t="s">
        <v>26</v>
      </c>
      <c r="E105" s="42" t="s">
        <v>65</v>
      </c>
      <c r="F105" s="43">
        <v>100</v>
      </c>
      <c r="G105" s="43">
        <v>0.48</v>
      </c>
      <c r="H105" s="43">
        <v>0.06</v>
      </c>
      <c r="I105" s="43">
        <v>11.56</v>
      </c>
      <c r="J105" s="43">
        <v>11.4</v>
      </c>
      <c r="K105" s="44">
        <v>259</v>
      </c>
      <c r="L105" s="43"/>
      <c r="O105" s="2" t="s">
        <v>44</v>
      </c>
    </row>
    <row r="106" spans="1:15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5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5" ht="15.75" thickBot="1" x14ac:dyDescent="0.3">
      <c r="A108" s="24"/>
      <c r="B108" s="17"/>
      <c r="C108" s="8"/>
      <c r="D108" s="18" t="s">
        <v>33</v>
      </c>
      <c r="E108" s="9"/>
      <c r="F108" s="19">
        <v>565</v>
      </c>
      <c r="G108" s="19">
        <v>24.35</v>
      </c>
      <c r="H108" s="19">
        <f t="shared" ref="H108:J108" si="36">SUM(H101:H107)</f>
        <v>25.77</v>
      </c>
      <c r="I108" s="19">
        <f t="shared" si="36"/>
        <v>98.329999999999984</v>
      </c>
      <c r="J108" s="19">
        <f t="shared" si="36"/>
        <v>615.1</v>
      </c>
      <c r="K108" s="25"/>
      <c r="L108" s="19">
        <f t="shared" ref="L108" si="37">SUM(L101:L107)</f>
        <v>0</v>
      </c>
    </row>
    <row r="109" spans="1:15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89"/>
      <c r="F109" s="94"/>
      <c r="G109" s="95"/>
      <c r="H109" s="95"/>
      <c r="I109" s="95"/>
      <c r="J109" s="95"/>
      <c r="K109" s="96"/>
      <c r="L109" s="43"/>
    </row>
    <row r="110" spans="1:15" ht="15.75" thickBot="1" x14ac:dyDescent="0.3">
      <c r="A110" s="23"/>
      <c r="B110" s="15"/>
      <c r="C110" s="11"/>
      <c r="D110" s="7" t="s">
        <v>27</v>
      </c>
      <c r="E110" s="80"/>
      <c r="F110" s="56"/>
      <c r="G110" s="57"/>
      <c r="H110" s="57"/>
      <c r="I110" s="57"/>
      <c r="J110" s="57"/>
      <c r="K110" s="97"/>
      <c r="L110" s="43"/>
    </row>
    <row r="111" spans="1:15" ht="15.75" thickBot="1" x14ac:dyDescent="0.3">
      <c r="A111" s="23"/>
      <c r="B111" s="15"/>
      <c r="C111" s="11"/>
      <c r="D111" s="7" t="s">
        <v>28</v>
      </c>
      <c r="E111" s="80"/>
      <c r="F111" s="56"/>
      <c r="G111" s="57"/>
      <c r="H111" s="57"/>
      <c r="I111" s="57"/>
      <c r="J111" s="57"/>
      <c r="K111" s="98"/>
      <c r="L111" s="43"/>
    </row>
    <row r="112" spans="1:15" ht="15.75" thickBot="1" x14ac:dyDescent="0.3">
      <c r="A112" s="23"/>
      <c r="B112" s="15"/>
      <c r="C112" s="11"/>
      <c r="D112" s="7" t="s">
        <v>29</v>
      </c>
      <c r="E112" s="69"/>
      <c r="F112" s="56"/>
      <c r="G112" s="57"/>
      <c r="H112" s="57"/>
      <c r="I112" s="57"/>
      <c r="J112" s="57"/>
      <c r="K112" s="99"/>
      <c r="L112" s="43"/>
    </row>
    <row r="113" spans="1:12" ht="15.75" thickBot="1" x14ac:dyDescent="0.3">
      <c r="A113" s="23"/>
      <c r="B113" s="15"/>
      <c r="C113" s="11"/>
      <c r="D113" s="7" t="s">
        <v>30</v>
      </c>
      <c r="E113" s="73"/>
      <c r="F113" s="60"/>
      <c r="G113" s="57"/>
      <c r="H113" s="57"/>
      <c r="I113" s="57"/>
      <c r="J113" s="57"/>
      <c r="K113" s="58"/>
      <c r="L113" s="43"/>
    </row>
    <row r="114" spans="1:12" ht="15.75" thickBot="1" x14ac:dyDescent="0.3">
      <c r="A114" s="23"/>
      <c r="B114" s="15"/>
      <c r="C114" s="11"/>
      <c r="D114" s="7" t="s">
        <v>31</v>
      </c>
      <c r="E114" s="73"/>
      <c r="F114" s="78"/>
      <c r="G114" s="58"/>
      <c r="H114" s="58"/>
      <c r="I114" s="58"/>
      <c r="J114" s="58"/>
      <c r="K114" s="70"/>
      <c r="L114" s="43"/>
    </row>
    <row r="115" spans="1:12" ht="15.75" thickBot="1" x14ac:dyDescent="0.3">
      <c r="A115" s="23"/>
      <c r="B115" s="15"/>
      <c r="C115" s="11"/>
      <c r="D115" s="7" t="s">
        <v>32</v>
      </c>
      <c r="E115" s="55"/>
      <c r="F115" s="56"/>
      <c r="G115" s="58"/>
      <c r="H115" s="58"/>
      <c r="I115" s="58"/>
      <c r="J115" s="58"/>
      <c r="K115" s="58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/>
      <c r="E118" s="9"/>
      <c r="F118" s="19"/>
      <c r="G118" s="19"/>
      <c r="H118" s="19"/>
      <c r="I118" s="19"/>
      <c r="J118" s="19"/>
      <c r="K118" s="25"/>
      <c r="L118" s="19"/>
    </row>
    <row r="119" spans="1:12" ht="15" x14ac:dyDescent="0.2">
      <c r="A119" s="29">
        <f>A101</f>
        <v>2</v>
      </c>
      <c r="B119" s="30">
        <f>B101</f>
        <v>1</v>
      </c>
      <c r="C119" s="92" t="s">
        <v>4</v>
      </c>
      <c r="D119" s="93"/>
      <c r="E119" s="31"/>
      <c r="F119" s="32">
        <f>F108+F118</f>
        <v>565</v>
      </c>
      <c r="G119" s="32">
        <f t="shared" ref="G119" si="38">G108+G118</f>
        <v>24.35</v>
      </c>
      <c r="H119" s="32">
        <f t="shared" ref="H119" si="39">H108+H118</f>
        <v>25.77</v>
      </c>
      <c r="I119" s="32">
        <f t="shared" ref="I119" si="40">I108+I118</f>
        <v>98.329999999999984</v>
      </c>
      <c r="J119" s="32">
        <f t="shared" ref="J119:L119" si="41">J108+J118</f>
        <v>615.1</v>
      </c>
      <c r="K119" s="32"/>
      <c r="L119" s="32">
        <f t="shared" si="4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/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66</v>
      </c>
      <c r="F121" s="43">
        <v>200</v>
      </c>
      <c r="G121" s="43">
        <v>21</v>
      </c>
      <c r="H121" s="43">
        <v>17</v>
      </c>
      <c r="I121" s="43">
        <v>17.5</v>
      </c>
      <c r="J121" s="43">
        <v>247</v>
      </c>
      <c r="K121" s="44" t="s">
        <v>40</v>
      </c>
      <c r="L121" s="43"/>
    </row>
    <row r="122" spans="1:12" ht="15" x14ac:dyDescent="0.25">
      <c r="A122" s="14"/>
      <c r="B122" s="15"/>
      <c r="C122" s="11"/>
      <c r="D122" s="7" t="s">
        <v>30</v>
      </c>
      <c r="E122" s="42" t="s">
        <v>56</v>
      </c>
      <c r="F122" s="43">
        <v>200</v>
      </c>
      <c r="G122" s="43">
        <v>1</v>
      </c>
      <c r="H122" s="43">
        <v>0</v>
      </c>
      <c r="I122" s="43">
        <v>23.46</v>
      </c>
      <c r="J122" s="43">
        <v>94.25</v>
      </c>
      <c r="K122" s="44" t="s">
        <v>39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30</v>
      </c>
      <c r="G123" s="43">
        <v>0.27</v>
      </c>
      <c r="H123" s="43">
        <v>0.27</v>
      </c>
      <c r="I123" s="43">
        <v>14.94</v>
      </c>
      <c r="J123" s="43">
        <v>68</v>
      </c>
      <c r="K123" s="44" t="s">
        <v>39</v>
      </c>
      <c r="L123" s="43"/>
    </row>
    <row r="124" spans="1:12" ht="15" x14ac:dyDescent="0.25">
      <c r="A124" s="14"/>
      <c r="B124" s="15"/>
      <c r="C124" s="11"/>
      <c r="D124" s="7" t="s">
        <v>26</v>
      </c>
      <c r="E124" s="42" t="s">
        <v>78</v>
      </c>
      <c r="F124" s="43">
        <v>80</v>
      </c>
      <c r="G124" s="43">
        <v>1.44</v>
      </c>
      <c r="H124" s="43">
        <v>3</v>
      </c>
      <c r="I124" s="43">
        <v>9.57</v>
      </c>
      <c r="J124" s="43">
        <v>21.4</v>
      </c>
      <c r="K124" s="44" t="s">
        <v>39</v>
      </c>
      <c r="L124" s="43"/>
    </row>
    <row r="125" spans="1:12" ht="15" x14ac:dyDescent="0.25">
      <c r="A125" s="14"/>
      <c r="B125" s="15"/>
      <c r="C125" s="11"/>
      <c r="D125" s="6" t="s">
        <v>24</v>
      </c>
      <c r="E125" s="42" t="s">
        <v>67</v>
      </c>
      <c r="F125" s="43">
        <v>200</v>
      </c>
      <c r="G125" s="43">
        <v>3</v>
      </c>
      <c r="H125" s="43">
        <v>2</v>
      </c>
      <c r="I125" s="43">
        <v>35</v>
      </c>
      <c r="J125" s="43">
        <v>182</v>
      </c>
      <c r="K125" s="44" t="s">
        <v>39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710</v>
      </c>
      <c r="G127" s="19">
        <f t="shared" ref="G127:J127" si="42">SUM(G120:G126)</f>
        <v>26.71</v>
      </c>
      <c r="H127" s="19">
        <f t="shared" si="42"/>
        <v>22.27</v>
      </c>
      <c r="I127" s="19">
        <f t="shared" si="42"/>
        <v>100.47</v>
      </c>
      <c r="J127" s="19">
        <f t="shared" si="42"/>
        <v>612.65</v>
      </c>
      <c r="K127" s="25"/>
      <c r="L127" s="19">
        <f t="shared" ref="L127" si="43">SUM(L120:L126)</f>
        <v>0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3"/>
      <c r="F128" s="52"/>
      <c r="G128" s="53"/>
      <c r="H128" s="53"/>
      <c r="I128" s="53"/>
      <c r="J128" s="53"/>
      <c r="K128" s="90"/>
      <c r="L128" s="43"/>
    </row>
    <row r="129" spans="1:12" ht="15.75" thickBot="1" x14ac:dyDescent="0.3">
      <c r="A129" s="14"/>
      <c r="B129" s="15"/>
      <c r="C129" s="11"/>
      <c r="D129" s="7" t="s">
        <v>27</v>
      </c>
      <c r="E129" s="73"/>
      <c r="F129" s="56"/>
      <c r="G129" s="57"/>
      <c r="H129" s="57"/>
      <c r="I129" s="57"/>
      <c r="J129" s="57"/>
      <c r="K129" s="58"/>
      <c r="L129" s="43"/>
    </row>
    <row r="130" spans="1:12" ht="15.75" thickBot="1" x14ac:dyDescent="0.3">
      <c r="A130" s="14"/>
      <c r="B130" s="15"/>
      <c r="C130" s="11"/>
      <c r="D130" s="7" t="s">
        <v>28</v>
      </c>
      <c r="E130" s="73"/>
      <c r="F130" s="56"/>
      <c r="G130" s="57"/>
      <c r="H130" s="57"/>
      <c r="I130" s="57"/>
      <c r="J130" s="57"/>
      <c r="K130" s="77"/>
      <c r="L130" s="43"/>
    </row>
    <row r="131" spans="1:12" ht="15.75" thickBot="1" x14ac:dyDescent="0.3">
      <c r="A131" s="14"/>
      <c r="B131" s="15"/>
      <c r="C131" s="11"/>
      <c r="D131" s="7" t="s">
        <v>29</v>
      </c>
      <c r="E131" s="73"/>
      <c r="F131" s="62"/>
      <c r="G131" s="58"/>
      <c r="H131" s="58"/>
      <c r="I131" s="58"/>
      <c r="J131" s="58"/>
      <c r="K131" s="57"/>
      <c r="L131" s="43"/>
    </row>
    <row r="132" spans="1:12" ht="15.75" thickBot="1" x14ac:dyDescent="0.3">
      <c r="A132" s="14"/>
      <c r="B132" s="15"/>
      <c r="C132" s="11"/>
      <c r="D132" s="7" t="s">
        <v>30</v>
      </c>
      <c r="E132" s="73"/>
      <c r="F132" s="56"/>
      <c r="G132" s="57"/>
      <c r="H132" s="57"/>
      <c r="I132" s="57"/>
      <c r="J132" s="57"/>
      <c r="K132" s="77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/>
      <c r="E137" s="9"/>
      <c r="F137" s="19"/>
      <c r="G137" s="19"/>
      <c r="H137" s="19"/>
      <c r="I137" s="19"/>
      <c r="J137" s="19"/>
      <c r="K137" s="25"/>
      <c r="L137" s="19"/>
    </row>
    <row r="138" spans="1:12" ht="15" x14ac:dyDescent="0.2">
      <c r="A138" s="33">
        <f>A120</f>
        <v>2</v>
      </c>
      <c r="B138" s="33">
        <f>B120</f>
        <v>2</v>
      </c>
      <c r="C138" s="92" t="s">
        <v>4</v>
      </c>
      <c r="D138" s="93"/>
      <c r="E138" s="31"/>
      <c r="F138" s="32">
        <f>F127+F137</f>
        <v>710</v>
      </c>
      <c r="G138" s="32">
        <f t="shared" ref="G138" si="44">G127+G137</f>
        <v>26.71</v>
      </c>
      <c r="H138" s="32">
        <f t="shared" ref="H138" si="45">H127+H137</f>
        <v>22.27</v>
      </c>
      <c r="I138" s="32">
        <f t="shared" ref="I138" si="46">I127+I137</f>
        <v>100.47</v>
      </c>
      <c r="J138" s="32">
        <f t="shared" ref="J138:L138" si="47">J127+J137</f>
        <v>612.65</v>
      </c>
      <c r="K138" s="32"/>
      <c r="L138" s="32">
        <f t="shared" si="47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/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 t="s">
        <v>21</v>
      </c>
      <c r="E140" s="42" t="s">
        <v>68</v>
      </c>
      <c r="F140" s="43">
        <v>200</v>
      </c>
      <c r="G140" s="43">
        <v>17.329999999999998</v>
      </c>
      <c r="H140" s="43">
        <v>18.690000000000001</v>
      </c>
      <c r="I140" s="43">
        <v>33.71</v>
      </c>
      <c r="J140" s="43">
        <v>348.37</v>
      </c>
      <c r="K140" s="44">
        <v>257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0.2</v>
      </c>
      <c r="H141" s="43">
        <v>0</v>
      </c>
      <c r="I141" s="43">
        <v>14</v>
      </c>
      <c r="J141" s="43">
        <v>128</v>
      </c>
      <c r="K141" s="44">
        <v>122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0.27</v>
      </c>
      <c r="H142" s="43">
        <v>0.27</v>
      </c>
      <c r="I142" s="43">
        <v>14.94</v>
      </c>
      <c r="J142" s="43">
        <v>68</v>
      </c>
      <c r="K142" s="44"/>
      <c r="L142" s="43"/>
    </row>
    <row r="143" spans="1:12" ht="15" x14ac:dyDescent="0.25">
      <c r="A143" s="23"/>
      <c r="B143" s="15"/>
      <c r="C143" s="11"/>
      <c r="D143" s="7" t="s">
        <v>26</v>
      </c>
      <c r="E143" s="42" t="s">
        <v>70</v>
      </c>
      <c r="F143" s="43">
        <v>60</v>
      </c>
      <c r="G143" s="43">
        <v>1.59</v>
      </c>
      <c r="H143" s="43">
        <v>0.6</v>
      </c>
      <c r="I143" s="43">
        <v>16.07</v>
      </c>
      <c r="J143" s="43">
        <v>7.48</v>
      </c>
      <c r="K143" s="44">
        <v>8</v>
      </c>
      <c r="L143" s="43"/>
    </row>
    <row r="144" spans="1:12" ht="15" x14ac:dyDescent="0.25">
      <c r="A144" s="23"/>
      <c r="B144" s="15"/>
      <c r="C144" s="11"/>
      <c r="D144" s="6"/>
      <c r="E144" s="42" t="s">
        <v>49</v>
      </c>
      <c r="F144" s="43">
        <v>15</v>
      </c>
      <c r="G144" s="43">
        <v>5.48</v>
      </c>
      <c r="H144" s="43">
        <v>4.43</v>
      </c>
      <c r="I144" s="43">
        <v>0</v>
      </c>
      <c r="J144" s="43">
        <v>54.6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v>505</v>
      </c>
      <c r="G146" s="19">
        <f t="shared" ref="G146:J146" si="48">SUM(G139:G145)</f>
        <v>24.869999999999997</v>
      </c>
      <c r="H146" s="19">
        <f t="shared" si="48"/>
        <v>23.990000000000002</v>
      </c>
      <c r="I146" s="19">
        <v>93.66</v>
      </c>
      <c r="J146" s="19">
        <f t="shared" si="48"/>
        <v>606.45000000000005</v>
      </c>
      <c r="K146" s="25"/>
      <c r="L146" s="19">
        <f t="shared" ref="L146" si="49">SUM(L139:L145)</f>
        <v>0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 x14ac:dyDescent="0.3">
      <c r="A148" s="23"/>
      <c r="B148" s="15"/>
      <c r="C148" s="11"/>
      <c r="D148" s="7" t="s">
        <v>27</v>
      </c>
      <c r="E148" s="84"/>
      <c r="F148" s="52"/>
      <c r="G148" s="53"/>
      <c r="H148" s="53"/>
      <c r="I148" s="53"/>
      <c r="J148" s="53"/>
      <c r="K148" s="54"/>
      <c r="L148" s="43"/>
    </row>
    <row r="149" spans="1:12" ht="15.75" thickBot="1" x14ac:dyDescent="0.3">
      <c r="A149" s="23"/>
      <c r="B149" s="15"/>
      <c r="C149" s="11"/>
      <c r="D149" s="7" t="s">
        <v>28</v>
      </c>
      <c r="E149" s="73"/>
      <c r="F149" s="56"/>
      <c r="G149" s="57"/>
      <c r="H149" s="57"/>
      <c r="I149" s="57"/>
      <c r="J149" s="57"/>
      <c r="K149" s="58"/>
      <c r="L149" s="43"/>
    </row>
    <row r="150" spans="1:12" ht="15.75" thickBot="1" x14ac:dyDescent="0.3">
      <c r="A150" s="23"/>
      <c r="B150" s="15"/>
      <c r="C150" s="11"/>
      <c r="D150" s="7" t="s">
        <v>29</v>
      </c>
      <c r="E150" s="59"/>
      <c r="F150" s="60"/>
      <c r="G150" s="57"/>
      <c r="H150" s="57"/>
      <c r="I150" s="57"/>
      <c r="J150" s="57"/>
      <c r="K150" s="58"/>
      <c r="L150" s="43"/>
    </row>
    <row r="151" spans="1:12" ht="15.75" thickBot="1" x14ac:dyDescent="0.3">
      <c r="A151" s="23"/>
      <c r="B151" s="15"/>
      <c r="C151" s="11"/>
      <c r="D151" s="7" t="s">
        <v>30</v>
      </c>
      <c r="E151" s="73"/>
      <c r="F151" s="56"/>
      <c r="G151" s="57"/>
      <c r="H151" s="57"/>
      <c r="I151" s="57"/>
      <c r="J151" s="57"/>
      <c r="K151" s="58"/>
      <c r="L151" s="43"/>
    </row>
    <row r="152" spans="1:12" ht="15.75" thickBot="1" x14ac:dyDescent="0.3">
      <c r="A152" s="23"/>
      <c r="B152" s="15"/>
      <c r="C152" s="11"/>
      <c r="D152" s="7" t="s">
        <v>31</v>
      </c>
      <c r="E152" s="87"/>
      <c r="F152" s="88"/>
      <c r="G152" s="57"/>
      <c r="H152" s="57"/>
      <c r="I152" s="57"/>
      <c r="J152" s="57"/>
      <c r="K152" s="58"/>
      <c r="L152" s="43"/>
    </row>
    <row r="153" spans="1:12" ht="15.75" thickBot="1" x14ac:dyDescent="0.3">
      <c r="A153" s="23"/>
      <c r="B153" s="15"/>
      <c r="C153" s="11"/>
      <c r="D153" s="7" t="s">
        <v>32</v>
      </c>
      <c r="E153" s="55"/>
      <c r="F153" s="56"/>
      <c r="G153" s="57"/>
      <c r="H153" s="57"/>
      <c r="I153" s="57"/>
      <c r="J153" s="57"/>
      <c r="K153" s="58"/>
      <c r="L153" s="43"/>
    </row>
    <row r="154" spans="1:12" ht="15.75" thickBot="1" x14ac:dyDescent="0.3">
      <c r="A154" s="23"/>
      <c r="B154" s="15"/>
      <c r="C154" s="11"/>
      <c r="D154" s="6"/>
      <c r="E154" s="69"/>
      <c r="F154" s="56"/>
      <c r="G154" s="58"/>
      <c r="H154" s="58"/>
      <c r="I154" s="58"/>
      <c r="J154" s="58"/>
      <c r="K154" s="58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/>
      <c r="E156" s="9"/>
      <c r="F156" s="19"/>
      <c r="G156" s="19"/>
      <c r="H156" s="19"/>
      <c r="I156" s="19"/>
      <c r="J156" s="19"/>
      <c r="K156" s="25"/>
      <c r="L156" s="19"/>
    </row>
    <row r="157" spans="1:12" ht="15" x14ac:dyDescent="0.2">
      <c r="A157" s="29">
        <f>A139</f>
        <v>2</v>
      </c>
      <c r="B157" s="30">
        <f>B139</f>
        <v>3</v>
      </c>
      <c r="C157" s="92" t="s">
        <v>4</v>
      </c>
      <c r="D157" s="93"/>
      <c r="E157" s="31"/>
      <c r="F157" s="32">
        <f>F146+F156</f>
        <v>505</v>
      </c>
      <c r="G157" s="32">
        <f t="shared" ref="G157" si="50">G146+G156</f>
        <v>24.869999999999997</v>
      </c>
      <c r="H157" s="32">
        <f t="shared" ref="H157" si="51">H146+H156</f>
        <v>23.990000000000002</v>
      </c>
      <c r="I157" s="32">
        <f t="shared" ref="I157" si="52">I146+I156</f>
        <v>93.66</v>
      </c>
      <c r="J157" s="32">
        <f t="shared" ref="J157:L157" si="53">J146+J156</f>
        <v>606.45000000000005</v>
      </c>
      <c r="K157" s="32"/>
      <c r="L157" s="32">
        <f t="shared" si="53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/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79</v>
      </c>
      <c r="F159" s="43" t="s">
        <v>80</v>
      </c>
      <c r="G159" s="43">
        <v>22.56</v>
      </c>
      <c r="H159" s="43">
        <v>22.69</v>
      </c>
      <c r="I159" s="43">
        <v>54.86</v>
      </c>
      <c r="J159" s="43">
        <v>352.1</v>
      </c>
      <c r="K159" s="44">
        <v>591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71</v>
      </c>
      <c r="F160" s="43">
        <v>200</v>
      </c>
      <c r="G160" s="43">
        <v>0.2</v>
      </c>
      <c r="H160" s="43">
        <v>0</v>
      </c>
      <c r="I160" s="43">
        <v>14</v>
      </c>
      <c r="J160" s="43">
        <v>28</v>
      </c>
      <c r="K160" s="44">
        <v>943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0.27</v>
      </c>
      <c r="H161" s="43">
        <v>0.27</v>
      </c>
      <c r="I161" s="43">
        <v>14.94</v>
      </c>
      <c r="J161" s="43">
        <v>68</v>
      </c>
      <c r="K161" s="44" t="s">
        <v>39</v>
      </c>
      <c r="L161" s="43"/>
    </row>
    <row r="162" spans="1:12" ht="15" x14ac:dyDescent="0.25">
      <c r="A162" s="23"/>
      <c r="B162" s="15"/>
      <c r="C162" s="11"/>
      <c r="D162" s="7" t="s">
        <v>26</v>
      </c>
      <c r="E162" s="42" t="s">
        <v>65</v>
      </c>
      <c r="F162" s="43">
        <v>60</v>
      </c>
      <c r="G162" s="43">
        <v>0.48</v>
      </c>
      <c r="H162" s="43">
        <v>0.06</v>
      </c>
      <c r="I162" s="43">
        <v>1.56</v>
      </c>
      <c r="J162" s="43">
        <v>8.4</v>
      </c>
      <c r="K162" s="44" t="s">
        <v>39</v>
      </c>
      <c r="L162" s="43"/>
    </row>
    <row r="163" spans="1:12" ht="15" x14ac:dyDescent="0.25">
      <c r="A163" s="23"/>
      <c r="B163" s="15"/>
      <c r="C163" s="11"/>
      <c r="D163" s="6" t="s">
        <v>43</v>
      </c>
      <c r="E163" s="42" t="s">
        <v>47</v>
      </c>
      <c r="F163" s="43">
        <v>30</v>
      </c>
      <c r="G163" s="43">
        <v>0.7</v>
      </c>
      <c r="H163" s="43">
        <v>1.4</v>
      </c>
      <c r="I163" s="43">
        <v>17.25</v>
      </c>
      <c r="J163" s="43">
        <v>57</v>
      </c>
      <c r="K163" s="44" t="s">
        <v>39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v>590</v>
      </c>
      <c r="G165" s="19">
        <v>25.21</v>
      </c>
      <c r="H165" s="19">
        <f t="shared" ref="H165" si="54">SUM(H158:H164)</f>
        <v>24.419999999999998</v>
      </c>
      <c r="I165" s="19">
        <v>115.61</v>
      </c>
      <c r="J165" s="19">
        <v>607.75</v>
      </c>
      <c r="K165" s="25"/>
      <c r="L165" s="19">
        <f t="shared" ref="L165" si="55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71"/>
      <c r="F167" s="43"/>
      <c r="G167" s="43"/>
      <c r="H167" s="43"/>
      <c r="I167" s="43"/>
      <c r="J167" s="43"/>
      <c r="K167" s="44"/>
      <c r="L167" s="43"/>
    </row>
    <row r="168" spans="1:12" ht="15.75" thickBot="1" x14ac:dyDescent="0.3">
      <c r="A168" s="23"/>
      <c r="B168" s="15"/>
      <c r="C168" s="11"/>
      <c r="D168" s="7" t="s">
        <v>28</v>
      </c>
      <c r="E168" s="71"/>
      <c r="F168" s="43"/>
      <c r="G168" s="43"/>
      <c r="H168" s="43"/>
      <c r="I168" s="43"/>
      <c r="J168" s="43"/>
      <c r="K168" s="44"/>
      <c r="L168" s="43"/>
    </row>
    <row r="169" spans="1:12" ht="15.75" thickBot="1" x14ac:dyDescent="0.3">
      <c r="A169" s="23"/>
      <c r="B169" s="15"/>
      <c r="C169" s="11"/>
      <c r="D169" s="7" t="s">
        <v>29</v>
      </c>
      <c r="E169" s="75"/>
      <c r="F169" s="52"/>
      <c r="G169" s="53"/>
      <c r="H169" s="53"/>
      <c r="I169" s="53"/>
      <c r="J169" s="53"/>
      <c r="K169" s="54"/>
      <c r="L169" s="43"/>
    </row>
    <row r="170" spans="1:12" ht="15.75" thickBot="1" x14ac:dyDescent="0.3">
      <c r="A170" s="23"/>
      <c r="B170" s="15"/>
      <c r="C170" s="11"/>
      <c r="D170" s="7" t="s">
        <v>30</v>
      </c>
      <c r="E170" s="64"/>
      <c r="F170" s="56"/>
      <c r="G170" s="57"/>
      <c r="H170" s="57"/>
      <c r="I170" s="57"/>
      <c r="J170" s="57"/>
      <c r="K170" s="58"/>
      <c r="L170" s="43"/>
    </row>
    <row r="171" spans="1:12" ht="15.75" thickBot="1" x14ac:dyDescent="0.3">
      <c r="A171" s="23"/>
      <c r="B171" s="15"/>
      <c r="C171" s="11"/>
      <c r="D171" s="7" t="s">
        <v>31</v>
      </c>
      <c r="E171" s="55"/>
      <c r="F171" s="56"/>
      <c r="G171" s="57"/>
      <c r="H171" s="57"/>
      <c r="I171" s="57"/>
      <c r="J171" s="57"/>
      <c r="K171" s="58"/>
      <c r="L171" s="43"/>
    </row>
    <row r="172" spans="1:12" ht="15.75" thickBot="1" x14ac:dyDescent="0.3">
      <c r="A172" s="23"/>
      <c r="B172" s="15"/>
      <c r="C172" s="11"/>
      <c r="D172" s="7" t="s">
        <v>32</v>
      </c>
      <c r="E172" s="55"/>
      <c r="F172" s="56"/>
      <c r="G172" s="57"/>
      <c r="H172" s="57"/>
      <c r="I172" s="57"/>
      <c r="J172" s="57"/>
      <c r="K172" s="58"/>
      <c r="L172" s="43"/>
    </row>
    <row r="173" spans="1:12" ht="15.75" thickBot="1" x14ac:dyDescent="0.3">
      <c r="A173" s="23"/>
      <c r="B173" s="15"/>
      <c r="C173" s="11"/>
      <c r="D173" s="6"/>
      <c r="E173" s="73"/>
      <c r="F173" s="56"/>
      <c r="G173" s="57"/>
      <c r="H173" s="57"/>
      <c r="I173" s="57"/>
      <c r="J173" s="57"/>
      <c r="K173" s="58"/>
      <c r="L173" s="43"/>
    </row>
    <row r="174" spans="1:12" ht="15.75" thickBot="1" x14ac:dyDescent="0.3">
      <c r="A174" s="23"/>
      <c r="B174" s="15"/>
      <c r="C174" s="11"/>
      <c r="D174" s="6"/>
      <c r="E174" s="55"/>
      <c r="F174" s="56"/>
      <c r="G174" s="58"/>
      <c r="H174" s="58"/>
      <c r="I174" s="58"/>
      <c r="J174" s="58"/>
      <c r="K174" s="58"/>
      <c r="L174" s="43"/>
    </row>
    <row r="175" spans="1:12" ht="15" x14ac:dyDescent="0.25">
      <c r="A175" s="24"/>
      <c r="B175" s="17"/>
      <c r="C175" s="8"/>
      <c r="D175" s="18"/>
      <c r="E175" s="9"/>
      <c r="F175" s="19"/>
      <c r="G175" s="19"/>
      <c r="H175" s="19"/>
      <c r="I175" s="19"/>
      <c r="J175" s="19">
        <f t="shared" ref="J175" si="56">SUM(J166:J174)</f>
        <v>0</v>
      </c>
      <c r="K175" s="25"/>
      <c r="L175" s="19"/>
    </row>
    <row r="176" spans="1:12" ht="15" x14ac:dyDescent="0.2">
      <c r="A176" s="29">
        <f>A158</f>
        <v>2</v>
      </c>
      <c r="B176" s="30">
        <f>B158</f>
        <v>4</v>
      </c>
      <c r="C176" s="92" t="s">
        <v>4</v>
      </c>
      <c r="D176" s="93"/>
      <c r="E176" s="31"/>
      <c r="F176" s="32">
        <f>F165+F175</f>
        <v>590</v>
      </c>
      <c r="G176" s="32">
        <f t="shared" ref="G176" si="57">G165+G175</f>
        <v>25.21</v>
      </c>
      <c r="H176" s="32">
        <f t="shared" ref="H176" si="58">H165+H175</f>
        <v>24.419999999999998</v>
      </c>
      <c r="I176" s="32">
        <f t="shared" ref="I176" si="59">I165+I175</f>
        <v>115.61</v>
      </c>
      <c r="J176" s="32">
        <f t="shared" ref="J176:L176" si="60">J165+J175</f>
        <v>607.75</v>
      </c>
      <c r="K176" s="32"/>
      <c r="L176" s="32">
        <f t="shared" si="60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/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 t="s">
        <v>21</v>
      </c>
      <c r="E178" s="42" t="s">
        <v>81</v>
      </c>
      <c r="F178" s="43" t="s">
        <v>76</v>
      </c>
      <c r="G178" s="43">
        <v>19.97</v>
      </c>
      <c r="H178" s="43">
        <v>17.809999999999999</v>
      </c>
      <c r="I178" s="43">
        <v>52.52</v>
      </c>
      <c r="J178" s="43">
        <v>423.34</v>
      </c>
      <c r="K178" s="44">
        <v>608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0.2</v>
      </c>
      <c r="H179" s="43">
        <v>0</v>
      </c>
      <c r="I179" s="43">
        <v>14</v>
      </c>
      <c r="J179" s="43">
        <v>58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30</v>
      </c>
      <c r="G180" s="43">
        <v>0.27</v>
      </c>
      <c r="H180" s="43">
        <v>0.27</v>
      </c>
      <c r="I180" s="43">
        <v>14.94</v>
      </c>
      <c r="J180" s="43">
        <v>68</v>
      </c>
      <c r="K180" s="44" t="s">
        <v>39</v>
      </c>
      <c r="L180" s="43"/>
    </row>
    <row r="181" spans="1:12" ht="15" x14ac:dyDescent="0.25">
      <c r="A181" s="23"/>
      <c r="B181" s="15"/>
      <c r="C181" s="11"/>
      <c r="D181" s="7" t="s">
        <v>26</v>
      </c>
      <c r="E181" s="42" t="s">
        <v>78</v>
      </c>
      <c r="F181" s="43">
        <v>80</v>
      </c>
      <c r="G181" s="43">
        <v>1.44</v>
      </c>
      <c r="H181" s="43">
        <v>3</v>
      </c>
      <c r="I181" s="43">
        <v>9.57</v>
      </c>
      <c r="J181" s="43">
        <v>21.4</v>
      </c>
      <c r="K181" s="44" t="s">
        <v>39</v>
      </c>
      <c r="L181" s="43"/>
    </row>
    <row r="182" spans="1:12" ht="15" x14ac:dyDescent="0.25">
      <c r="A182" s="23"/>
      <c r="B182" s="15"/>
      <c r="C182" s="11"/>
      <c r="D182" s="6" t="s">
        <v>24</v>
      </c>
      <c r="E182" s="42" t="s">
        <v>72</v>
      </c>
      <c r="F182" s="43">
        <v>100</v>
      </c>
      <c r="G182" s="43">
        <v>0.4</v>
      </c>
      <c r="H182" s="43">
        <v>0.4</v>
      </c>
      <c r="I182" s="43">
        <v>9.8000000000000007</v>
      </c>
      <c r="J182" s="43">
        <v>47</v>
      </c>
      <c r="K182" s="44" t="s">
        <v>39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v>670</v>
      </c>
      <c r="G184" s="19">
        <f t="shared" ref="G184:J184" si="61">SUM(G177:G183)</f>
        <v>22.279999999999998</v>
      </c>
      <c r="H184" s="19">
        <f t="shared" si="61"/>
        <v>21.479999999999997</v>
      </c>
      <c r="I184" s="19">
        <f t="shared" si="61"/>
        <v>100.83</v>
      </c>
      <c r="J184" s="19">
        <f t="shared" si="61"/>
        <v>617.7399999999999</v>
      </c>
      <c r="K184" s="25"/>
      <c r="L184" s="19">
        <f t="shared" ref="L184" si="62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.75" thickBot="1" x14ac:dyDescent="0.3">
      <c r="A187" s="23"/>
      <c r="B187" s="15"/>
      <c r="C187" s="11"/>
      <c r="D187" s="7" t="s">
        <v>28</v>
      </c>
      <c r="E187" s="75"/>
      <c r="F187" s="52"/>
      <c r="G187" s="53"/>
      <c r="H187" s="53"/>
      <c r="I187" s="53"/>
      <c r="J187" s="53"/>
      <c r="K187" s="54"/>
      <c r="L187" s="43"/>
    </row>
    <row r="188" spans="1:12" ht="15.75" thickBot="1" x14ac:dyDescent="0.3">
      <c r="A188" s="23"/>
      <c r="B188" s="15"/>
      <c r="C188" s="11"/>
      <c r="D188" s="7" t="s">
        <v>29</v>
      </c>
      <c r="E188" s="87"/>
      <c r="F188" s="88"/>
      <c r="G188" s="58"/>
      <c r="H188" s="58"/>
      <c r="I188" s="58"/>
      <c r="J188" s="58"/>
      <c r="K188" s="65"/>
      <c r="L188" s="43"/>
    </row>
    <row r="189" spans="1:12" ht="15.75" thickBot="1" x14ac:dyDescent="0.3">
      <c r="A189" s="23"/>
      <c r="B189" s="15"/>
      <c r="C189" s="11"/>
      <c r="D189" s="7" t="s">
        <v>30</v>
      </c>
      <c r="E189" s="73"/>
      <c r="F189" s="56"/>
      <c r="G189" s="57"/>
      <c r="H189" s="57"/>
      <c r="I189" s="57"/>
      <c r="J189" s="57"/>
      <c r="K189" s="70"/>
      <c r="L189" s="43"/>
    </row>
    <row r="190" spans="1:12" ht="15.75" thickBot="1" x14ac:dyDescent="0.3">
      <c r="A190" s="23"/>
      <c r="B190" s="15"/>
      <c r="C190" s="11"/>
      <c r="D190" s="7" t="s">
        <v>31</v>
      </c>
      <c r="E190" s="69"/>
      <c r="F190" s="56"/>
      <c r="G190" s="57"/>
      <c r="H190" s="57"/>
      <c r="I190" s="57"/>
      <c r="J190" s="57"/>
      <c r="K190" s="70"/>
      <c r="L190" s="43"/>
    </row>
    <row r="191" spans="1:12" ht="15.75" thickBot="1" x14ac:dyDescent="0.3">
      <c r="A191" s="23"/>
      <c r="B191" s="15"/>
      <c r="C191" s="11"/>
      <c r="D191" s="7" t="s">
        <v>32</v>
      </c>
      <c r="E191" s="59"/>
      <c r="F191" s="56"/>
      <c r="G191" s="58"/>
      <c r="H191" s="58"/>
      <c r="I191" s="58"/>
      <c r="J191" s="58"/>
      <c r="K191" s="58"/>
      <c r="L191" s="43"/>
    </row>
    <row r="192" spans="1:12" ht="15" x14ac:dyDescent="0.25">
      <c r="A192" s="23"/>
      <c r="B192" s="15"/>
      <c r="C192" s="11"/>
      <c r="D192" s="6"/>
      <c r="E192" s="71"/>
      <c r="F192" s="43"/>
      <c r="G192" s="43"/>
      <c r="H192" s="43"/>
      <c r="I192" s="43"/>
      <c r="J192" s="43"/>
      <c r="K192" s="72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/>
      <c r="E194" s="9"/>
      <c r="F194" s="19"/>
      <c r="G194" s="19"/>
      <c r="H194" s="19"/>
      <c r="I194" s="19"/>
      <c r="J194" s="19"/>
      <c r="K194" s="25"/>
      <c r="L194" s="19"/>
    </row>
    <row r="195" spans="1:12" ht="15" x14ac:dyDescent="0.2">
      <c r="A195" s="29">
        <f>A177</f>
        <v>2</v>
      </c>
      <c r="B195" s="30">
        <f>B177</f>
        <v>5</v>
      </c>
      <c r="C195" s="92" t="s">
        <v>4</v>
      </c>
      <c r="D195" s="93"/>
      <c r="E195" s="31"/>
      <c r="F195" s="32">
        <f>F184+F194</f>
        <v>670</v>
      </c>
      <c r="G195" s="32">
        <f t="shared" ref="G195" si="63">G184+G194</f>
        <v>22.279999999999998</v>
      </c>
      <c r="H195" s="32">
        <f t="shared" ref="H195" si="64">H184+H194</f>
        <v>21.479999999999997</v>
      </c>
      <c r="I195" s="32">
        <f t="shared" ref="I195" si="65">I184+I194</f>
        <v>100.83</v>
      </c>
      <c r="J195" s="32">
        <f t="shared" ref="J195:L195" si="66">J184+J194</f>
        <v>617.7399999999999</v>
      </c>
      <c r="K195" s="32"/>
      <c r="L195" s="32">
        <f t="shared" si="66"/>
        <v>0</v>
      </c>
    </row>
    <row r="196" spans="1:12" x14ac:dyDescent="0.2">
      <c r="A196" s="27"/>
      <c r="B196" s="28"/>
      <c r="C196" s="91" t="s">
        <v>5</v>
      </c>
      <c r="D196" s="91"/>
      <c r="E196" s="91"/>
      <c r="F196" s="34">
        <f>(F24+F43+F62+F81+F100+F119+F138+F157+F176+F195)/(IF(F24=0,0,1)+IF(F43=0,0,1)+IF(F62=0,0,1)+IF(F81=0,0,1)+IF(F100=0,0,1)+IF(F119=0,0,1)+IF(F138=0,0,1)+IF(F157=0,0,1)+IF(F176=0,0,1)+IF(F195=0,0,1))</f>
        <v>614</v>
      </c>
      <c r="G196" s="34">
        <f t="shared" ref="G196:J196" si="67">(G24+G43+G62+G81+G100+G119+G138+G157+G176+G195)/(IF(G24=0,0,1)+IF(G43=0,0,1)+IF(G62=0,0,1)+IF(G81=0,0,1)+IF(G100=0,0,1)+IF(G119=0,0,1)+IF(G138=0,0,1)+IF(G157=0,0,1)+IF(G176=0,0,1)+IF(G195=0,0,1))</f>
        <v>24.627000000000002</v>
      </c>
      <c r="H196" s="34">
        <f t="shared" si="67"/>
        <v>24.216000000000001</v>
      </c>
      <c r="I196" s="34">
        <f t="shared" si="67"/>
        <v>100.5171</v>
      </c>
      <c r="J196" s="34">
        <f t="shared" si="67"/>
        <v>612.18200000000002</v>
      </c>
      <c r="K196" s="34"/>
      <c r="L196" s="34" t="e">
        <f t="shared" ref="L196" si="68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8">
    <mergeCell ref="F90:K90"/>
    <mergeCell ref="K91:K93"/>
    <mergeCell ref="F109:K109"/>
    <mergeCell ref="K110:K112"/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с5</cp:lastModifiedBy>
  <dcterms:created xsi:type="dcterms:W3CDTF">2022-05-16T14:23:56Z</dcterms:created>
  <dcterms:modified xsi:type="dcterms:W3CDTF">2024-09-03T04:39:28Z</dcterms:modified>
</cp:coreProperties>
</file>